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הפודקסט על מרקס\"/>
    </mc:Choice>
  </mc:AlternateContent>
  <xr:revisionPtr revIDLastSave="0" documentId="13_ncr:1_{97021F22-81D6-4769-A1CD-E0635C17EE33}" xr6:coauthVersionLast="36" xr6:coauthVersionMax="36" xr10:uidLastSave="{00000000-0000-0000-0000-000000000000}"/>
  <bookViews>
    <workbookView xWindow="2904" yWindow="0" windowWidth="3624" windowHeight="2700" xr2:uid="{EE5FC393-909A-4313-A339-743A262E4B96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  <c r="C2" i="1" l="1"/>
  <c r="D2" i="1" l="1"/>
  <c r="H2" i="1" s="1"/>
  <c r="B3" i="1" s="1"/>
  <c r="C3" i="1" s="1"/>
  <c r="D3" i="1" l="1"/>
  <c r="H3" i="1" l="1"/>
  <c r="B4" i="1" s="1"/>
  <c r="C4" i="1" s="1"/>
  <c r="F4" i="1" s="1"/>
  <c r="D4" i="1" l="1"/>
  <c r="H4" i="1" s="1"/>
  <c r="B5" i="1" s="1"/>
  <c r="C5" i="1" s="1"/>
  <c r="F5" i="1" s="1"/>
  <c r="D5" i="1" l="1"/>
  <c r="H5" i="1" s="1"/>
  <c r="B6" i="1" s="1"/>
  <c r="C6" i="1" s="1"/>
  <c r="F6" i="1" s="1"/>
  <c r="D6" i="1" l="1"/>
  <c r="H6" i="1" l="1"/>
  <c r="B7" i="1" s="1"/>
  <c r="C7" i="1" s="1"/>
  <c r="D7" i="1" l="1"/>
  <c r="F7" i="1"/>
  <c r="H7" i="1"/>
  <c r="B8" i="1" s="1"/>
  <c r="C8" i="1" s="1"/>
  <c r="D8" i="1" l="1"/>
  <c r="F8" i="1"/>
  <c r="H8" i="1"/>
  <c r="B9" i="1" s="1"/>
  <c r="C9" i="1" s="1"/>
  <c r="D9" i="1" l="1"/>
  <c r="H9" i="1" s="1"/>
  <c r="B10" i="1" s="1"/>
  <c r="C10" i="1" s="1"/>
  <c r="F10" i="1" s="1"/>
  <c r="F9" i="1"/>
  <c r="D10" i="1" l="1"/>
  <c r="H10" i="1" s="1"/>
  <c r="B11" i="1" s="1"/>
  <c r="C11" i="1" s="1"/>
  <c r="D11" i="1" l="1"/>
  <c r="F11" i="1"/>
  <c r="H11" i="1" l="1"/>
  <c r="B12" i="1" s="1"/>
  <c r="C12" i="1" s="1"/>
  <c r="F12" i="1" s="1"/>
  <c r="D12" i="1" l="1"/>
  <c r="H12" i="1" s="1"/>
  <c r="B13" i="1" s="1"/>
  <c r="C13" i="1" s="1"/>
  <c r="F13" i="1" s="1"/>
  <c r="D13" i="1" l="1"/>
  <c r="H13" i="1" s="1"/>
  <c r="B14" i="1" s="1"/>
  <c r="C14" i="1" s="1"/>
  <c r="F14" i="1" s="1"/>
  <c r="D14" i="1" l="1"/>
  <c r="H14" i="1" l="1"/>
  <c r="B15" i="1" s="1"/>
  <c r="C15" i="1" s="1"/>
  <c r="F15" i="1" s="1"/>
  <c r="D15" i="1" l="1"/>
  <c r="H15" i="1" l="1"/>
  <c r="B16" i="1" s="1"/>
  <c r="C16" i="1" s="1"/>
  <c r="F16" i="1" s="1"/>
  <c r="D16" i="1" l="1"/>
  <c r="H16" i="1" s="1"/>
  <c r="B17" i="1" s="1"/>
  <c r="C17" i="1" s="1"/>
  <c r="F17" i="1" s="1"/>
  <c r="D17" i="1" l="1"/>
  <c r="H17" i="1" s="1"/>
  <c r="B18" i="1" s="1"/>
  <c r="C18" i="1" s="1"/>
  <c r="F18" i="1" s="1"/>
  <c r="D18" i="1" l="1"/>
  <c r="H18" i="1" l="1"/>
  <c r="B19" i="1" s="1"/>
  <c r="C19" i="1" s="1"/>
  <c r="F19" i="1" s="1"/>
  <c r="D19" i="1" l="1"/>
  <c r="H19" i="1" l="1"/>
  <c r="B20" i="1" s="1"/>
  <c r="C20" i="1" s="1"/>
  <c r="F20" i="1" s="1"/>
  <c r="D20" i="1" l="1"/>
  <c r="H20" i="1" l="1"/>
  <c r="B21" i="1" s="1"/>
  <c r="C21" i="1" s="1"/>
  <c r="F21" i="1" s="1"/>
  <c r="D21" i="1" l="1"/>
  <c r="H21" i="1" s="1"/>
</calcChain>
</file>

<file path=xl/sharedStrings.xml><?xml version="1.0" encoding="utf-8"?>
<sst xmlns="http://schemas.openxmlformats.org/spreadsheetml/2006/main" count="8" uniqueCount="8">
  <si>
    <t>הון ייצור</t>
  </si>
  <si>
    <t>פועלים</t>
  </si>
  <si>
    <t>הכנסה</t>
  </si>
  <si>
    <t>רווח נקי</t>
  </si>
  <si>
    <t>מחזור</t>
  </si>
  <si>
    <t>מחיה לקפיטליסט</t>
  </si>
  <si>
    <t>שכר לפועל</t>
  </si>
  <si>
    <t>שכר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</si>
</sst>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theme="5" tint="-0.249977111117893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sz val="11"/>
      <color theme="5" tint="-0.24997711111789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2" fillId="0" borderId="0" xfId="0" applyFont="1"/>
    <xf numFmtId="1" fontId="0" fillId="2" borderId="0" xfId="0" applyNumberFormat="1" applyFill="1"/>
    <xf numFmtId="1" fontId="3" fillId="2" borderId="0" xfId="0" applyNumberFormat="1" applyFont="1" applyFill="1"/>
    <xf numFmtId="1" fontId="1" fillId="3" borderId="1" xfId="0" applyNumberFormat="1" applyFont="1" applyFill="1" applyBorder="1"/>
    <xf numFmtId="1" fontId="4" fillId="2" borderId="1" xfId="0" applyNumberFormat="1" applyFont="1" applyFill="1" applyBorder="1"/>
  </cellXfs>
  <cellStyles count="1">
    <cellStyle name="Normal" xfId="0" builtinId="0"/>
  </cellStyles>
  <dxfs count="9">
    <dxf>
      <numFmt numFmtId="1" formatCode="0"/>
      <fill>
        <patternFill patternType="solid">
          <fgColor indexed="64"/>
          <bgColor theme="7" tint="0.5999938962981048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23</xdr:row>
      <xdr:rowOff>76200</xdr:rowOff>
    </xdr:from>
    <xdr:to>
      <xdr:col>8</xdr:col>
      <xdr:colOff>213360</xdr:colOff>
      <xdr:row>27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AC41B6-2D8E-4A73-A75D-104E98A3F0C5}"/>
            </a:ext>
          </a:extLst>
        </xdr:cNvPr>
        <xdr:cNvSpPr txBox="1"/>
      </xdr:nvSpPr>
      <xdr:spPr>
        <a:xfrm>
          <a:off x="10980877200" y="4137660"/>
          <a:ext cx="2049780" cy="75438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כאן אפשר</a:t>
          </a:r>
          <a:r>
            <a:rPr lang="he-IL" sz="1100" baseline="0"/>
            <a:t> "לשחק" בשכר הפועלים ולראות איך תוספות במשכורות או הקטנת המשכורות משפיעה על הרווח ועל הצבר ההון</a:t>
          </a:r>
          <a:endParaRPr lang="he-IL" sz="1100"/>
        </a:p>
      </xdr:txBody>
    </xdr:sp>
    <xdr:clientData/>
  </xdr:twoCellAnchor>
  <xdr:twoCellAnchor>
    <xdr:from>
      <xdr:col>4</xdr:col>
      <xdr:colOff>396240</xdr:colOff>
      <xdr:row>21</xdr:row>
      <xdr:rowOff>15240</xdr:rowOff>
    </xdr:from>
    <xdr:to>
      <xdr:col>6</xdr:col>
      <xdr:colOff>45720</xdr:colOff>
      <xdr:row>25</xdr:row>
      <xdr:rowOff>102870</xdr:rowOff>
    </xdr:to>
    <xdr:cxnSp macro="">
      <xdr:nvCxnSpPr>
        <xdr:cNvPr id="4" name="מחבר: מרפקי 3">
          <a:extLst>
            <a:ext uri="{FF2B5EF4-FFF2-40B4-BE49-F238E27FC236}">
              <a16:creationId xmlns:a16="http://schemas.microsoft.com/office/drawing/2014/main" id="{C2C75579-2867-4463-A194-22948EB9DE92}"/>
            </a:ext>
          </a:extLst>
        </xdr:cNvPr>
        <xdr:cNvCxnSpPr>
          <a:stCxn id="2" idx="3"/>
        </xdr:cNvCxnSpPr>
      </xdr:nvCxnSpPr>
      <xdr:spPr>
        <a:xfrm flipV="1">
          <a:off x="10982926980" y="3726180"/>
          <a:ext cx="1280160" cy="788670"/>
        </a:xfrm>
        <a:prstGeom prst="bentConnector3">
          <a:avLst>
            <a:gd name="adj1" fmla="val 50000"/>
          </a:avLst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11</xdr:row>
      <xdr:rowOff>68580</xdr:rowOff>
    </xdr:from>
    <xdr:to>
      <xdr:col>12</xdr:col>
      <xdr:colOff>243840</xdr:colOff>
      <xdr:row>13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4B38BB3-3EA6-4500-90C0-2C25C9B505C8}"/>
            </a:ext>
          </a:extLst>
        </xdr:cNvPr>
        <xdr:cNvSpPr txBox="1"/>
      </xdr:nvSpPr>
      <xdr:spPr>
        <a:xfrm>
          <a:off x="10978164480" y="2004060"/>
          <a:ext cx="2103120" cy="4419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כאן שילש</a:t>
          </a:r>
          <a:r>
            <a:rPr lang="he-IL" sz="1100" baseline="0"/>
            <a:t> הקפיטליסט את הוצאות המחיה שלו, על חשבון רווחי המפעל</a:t>
          </a:r>
          <a:endParaRPr lang="he-IL" sz="1100"/>
        </a:p>
      </xdr:txBody>
    </xdr:sp>
    <xdr:clientData/>
  </xdr:twoCellAnchor>
  <xdr:twoCellAnchor>
    <xdr:from>
      <xdr:col>6</xdr:col>
      <xdr:colOff>1188720</xdr:colOff>
      <xdr:row>11</xdr:row>
      <xdr:rowOff>167640</xdr:rowOff>
    </xdr:from>
    <xdr:to>
      <xdr:col>9</xdr:col>
      <xdr:colOff>152400</xdr:colOff>
      <xdr:row>12</xdr:row>
      <xdr:rowOff>106680</xdr:rowOff>
    </xdr:to>
    <xdr:cxnSp macro="">
      <xdr:nvCxnSpPr>
        <xdr:cNvPr id="14" name="מחבר: מרפקי 13">
          <a:extLst>
            <a:ext uri="{FF2B5EF4-FFF2-40B4-BE49-F238E27FC236}">
              <a16:creationId xmlns:a16="http://schemas.microsoft.com/office/drawing/2014/main" id="{D66BEEED-C943-4649-B76F-6CBA9471BF9F}"/>
            </a:ext>
          </a:extLst>
        </xdr:cNvPr>
        <xdr:cNvCxnSpPr>
          <a:stCxn id="10" idx="3"/>
        </xdr:cNvCxnSpPr>
      </xdr:nvCxnSpPr>
      <xdr:spPr>
        <a:xfrm flipV="1">
          <a:off x="10980267600" y="2103120"/>
          <a:ext cx="1516380" cy="121920"/>
        </a:xfrm>
        <a:prstGeom prst="bentConnector3">
          <a:avLst>
            <a:gd name="adj1" fmla="val 36935"/>
          </a:avLst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7</xdr:col>
      <xdr:colOff>114300</xdr:colOff>
      <xdr:row>31</xdr:row>
      <xdr:rowOff>91440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8F7FCEB-0578-4187-B782-3F0D639E11D9}"/>
            </a:ext>
          </a:extLst>
        </xdr:cNvPr>
        <xdr:cNvSpPr txBox="1"/>
      </xdr:nvSpPr>
      <xdr:spPr>
        <a:xfrm>
          <a:off x="10981646820" y="5113020"/>
          <a:ext cx="2103120" cy="4419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כאן נחקק חוק</a:t>
          </a:r>
          <a:r>
            <a:rPr lang="he-IL" sz="1100" baseline="0"/>
            <a:t> שכר מינימום של 15 שקל למחזור לכל פועל</a:t>
          </a:r>
          <a:endParaRPr lang="he-IL" sz="1100"/>
        </a:p>
      </xdr:txBody>
    </xdr:sp>
    <xdr:clientData/>
  </xdr:twoCellAnchor>
  <xdr:twoCellAnchor>
    <xdr:from>
      <xdr:col>4</xdr:col>
      <xdr:colOff>266700</xdr:colOff>
      <xdr:row>15</xdr:row>
      <xdr:rowOff>175260</xdr:rowOff>
    </xdr:from>
    <xdr:to>
      <xdr:col>5</xdr:col>
      <xdr:colOff>0</xdr:colOff>
      <xdr:row>30</xdr:row>
      <xdr:rowOff>45720</xdr:rowOff>
    </xdr:to>
    <xdr:cxnSp macro="">
      <xdr:nvCxnSpPr>
        <xdr:cNvPr id="22" name="מחבר: מרפקי 21">
          <a:extLst>
            <a:ext uri="{FF2B5EF4-FFF2-40B4-BE49-F238E27FC236}">
              <a16:creationId xmlns:a16="http://schemas.microsoft.com/office/drawing/2014/main" id="{1417E05A-8780-4287-B430-1D0636B1967C}"/>
            </a:ext>
          </a:extLst>
        </xdr:cNvPr>
        <xdr:cNvCxnSpPr>
          <a:stCxn id="20" idx="3"/>
        </xdr:cNvCxnSpPr>
      </xdr:nvCxnSpPr>
      <xdr:spPr>
        <a:xfrm flipV="1">
          <a:off x="10983749940" y="2827020"/>
          <a:ext cx="586740" cy="2506980"/>
        </a:xfrm>
        <a:prstGeom prst="bentConnector2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8C32DB-C45F-49BC-A3BB-59180769DB21}" name="טבלה1" displayName="טבלה1" ref="A1:H21" totalsRowShown="0" headerRowDxfId="8">
  <autoFilter ref="A1:H21" xr:uid="{D2DD3E62-817F-4431-8600-D50CE9F8F1A8}"/>
  <tableColumns count="8">
    <tableColumn id="1" xr3:uid="{5D4E9755-CC4C-4524-9609-ED161ED53D97}" name="מחזור" dataDxfId="7"/>
    <tableColumn id="2" xr3:uid="{5778F4CB-ED06-4F45-9AE3-CB9E78735B4E}" name="הון ייצור" dataDxfId="6">
      <calculatedColumnFormula>H1</calculatedColumnFormula>
    </tableColumn>
    <tableColumn id="3" xr3:uid="{A5E006FA-DDCD-4FAD-81F4-C18236D9AF0B}" name="פועלים" dataDxfId="5">
      <calculatedColumnFormula>B2/20</calculatedColumnFormula>
    </tableColumn>
    <tableColumn id="4" xr3:uid="{453287E2-8DAC-4E16-BC87-B3627569260E}" name="הכנסה" dataDxfId="2">
      <calculatedColumnFormula>C2*36</calculatedColumnFormula>
    </tableColumn>
    <tableColumn id="8" xr3:uid="{7F9286B5-0AEB-4142-8623-9A3E2EC930E5}" name="שכר לפועל" dataDxfId="0"/>
    <tableColumn id="5" xr3:uid="{03C1DE73-093A-4C44-B16E-F714311E0EE6}" name="שכר כללי" dataDxfId="1">
      <calculatedColumnFormula>-15*C2</calculatedColumnFormula>
    </tableColumn>
    <tableColumn id="6" xr3:uid="{6154DC87-43AE-46E3-BE41-22815B0B1F9F}" name="מחיה לקפיטליסט" dataDxfId="4"/>
    <tableColumn id="7" xr3:uid="{17EB16AF-25C8-4FD1-98FA-B6B2D3873A98}" name="רווח נקי" dataDxfId="3">
      <calculatedColumnFormula>D2+F2+G2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986D-EDA4-413B-89F3-D40C809CC294}">
  <dimension ref="A1:H21"/>
  <sheetViews>
    <sheetView rightToLeft="1" tabSelected="1" workbookViewId="0">
      <selection activeCell="K25" sqref="K25"/>
    </sheetView>
  </sheetViews>
  <sheetFormatPr defaultRowHeight="13.8" x14ac:dyDescent="0.25"/>
  <cols>
    <col min="1" max="4" width="8.796875" style="1"/>
    <col min="5" max="5" width="11.19921875" style="1" customWidth="1"/>
    <col min="6" max="6" width="10.19921875" style="1" customWidth="1"/>
    <col min="7" max="7" width="15.8984375" style="1" customWidth="1"/>
    <col min="8" max="8" width="8.796875" style="1"/>
  </cols>
  <sheetData>
    <row r="1" spans="1:8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6</v>
      </c>
      <c r="F1" s="1" t="s">
        <v>7</v>
      </c>
      <c r="G1" s="1" t="s">
        <v>5</v>
      </c>
      <c r="H1" s="1" t="s">
        <v>3</v>
      </c>
    </row>
    <row r="2" spans="1:8" x14ac:dyDescent="0.25">
      <c r="A2" s="1">
        <v>1</v>
      </c>
      <c r="B2" s="1">
        <v>100</v>
      </c>
      <c r="C2" s="1">
        <f>B2/20</f>
        <v>5</v>
      </c>
      <c r="D2" s="1">
        <f>C2*36</f>
        <v>180</v>
      </c>
      <c r="E2" s="4">
        <v>10</v>
      </c>
      <c r="F2" s="1">
        <f>-טבלה1[[#This Row],[שכר לפועל]]*C2</f>
        <v>-50</v>
      </c>
      <c r="G2" s="1">
        <v>-10</v>
      </c>
      <c r="H2" s="1">
        <f>D2+F2+G2</f>
        <v>120</v>
      </c>
    </row>
    <row r="3" spans="1:8" x14ac:dyDescent="0.25">
      <c r="A3" s="1">
        <v>2</v>
      </c>
      <c r="B3" s="1">
        <f t="shared" ref="B3:B21" si="0">H2</f>
        <v>120</v>
      </c>
      <c r="C3" s="1">
        <f>B3/20</f>
        <v>6</v>
      </c>
      <c r="D3" s="1">
        <f>C3*36</f>
        <v>216</v>
      </c>
      <c r="E3" s="4">
        <v>10</v>
      </c>
      <c r="F3" s="1">
        <f>-טבלה1[[#This Row],[שכר לפועל]]*C3</f>
        <v>-60</v>
      </c>
      <c r="G3" s="1">
        <v>-10</v>
      </c>
      <c r="H3" s="1">
        <f>D3+F3+G3</f>
        <v>146</v>
      </c>
    </row>
    <row r="4" spans="1:8" x14ac:dyDescent="0.25">
      <c r="A4" s="1">
        <v>3</v>
      </c>
      <c r="B4" s="1">
        <f t="shared" si="0"/>
        <v>146</v>
      </c>
      <c r="C4" s="1">
        <f t="shared" ref="C4:C21" si="1">B4/20</f>
        <v>7.3</v>
      </c>
      <c r="D4" s="1">
        <f t="shared" ref="D4:D21" si="2">C4*36</f>
        <v>262.8</v>
      </c>
      <c r="E4" s="4">
        <v>10</v>
      </c>
      <c r="F4" s="1">
        <f>-טבלה1[[#This Row],[שכר לפועל]]*C4</f>
        <v>-73</v>
      </c>
      <c r="G4" s="1">
        <v>-10</v>
      </c>
      <c r="H4" s="1">
        <f t="shared" ref="H4:H21" si="3">D4+F4+G4</f>
        <v>179.8</v>
      </c>
    </row>
    <row r="5" spans="1:8" x14ac:dyDescent="0.25">
      <c r="A5" s="1">
        <v>4</v>
      </c>
      <c r="B5" s="1">
        <f t="shared" si="0"/>
        <v>179.8</v>
      </c>
      <c r="C5" s="1">
        <f t="shared" si="1"/>
        <v>8.99</v>
      </c>
      <c r="D5" s="1">
        <f t="shared" si="2"/>
        <v>323.64</v>
      </c>
      <c r="E5" s="4">
        <v>10</v>
      </c>
      <c r="F5" s="1">
        <f>-טבלה1[[#This Row],[שכר לפועל]]*C5</f>
        <v>-89.9</v>
      </c>
      <c r="G5" s="1">
        <v>-10</v>
      </c>
      <c r="H5" s="1">
        <f t="shared" si="3"/>
        <v>223.73999999999998</v>
      </c>
    </row>
    <row r="6" spans="1:8" x14ac:dyDescent="0.25">
      <c r="A6" s="1">
        <v>5</v>
      </c>
      <c r="B6" s="1">
        <f t="shared" si="0"/>
        <v>223.73999999999998</v>
      </c>
      <c r="C6" s="1">
        <f t="shared" si="1"/>
        <v>11.186999999999999</v>
      </c>
      <c r="D6" s="1">
        <f t="shared" si="2"/>
        <v>402.73199999999997</v>
      </c>
      <c r="E6" s="4">
        <v>10</v>
      </c>
      <c r="F6" s="1">
        <f>-טבלה1[[#This Row],[שכר לפועל]]*C6</f>
        <v>-111.86999999999999</v>
      </c>
      <c r="G6" s="1">
        <v>-10</v>
      </c>
      <c r="H6" s="1">
        <f t="shared" si="3"/>
        <v>280.86199999999997</v>
      </c>
    </row>
    <row r="7" spans="1:8" x14ac:dyDescent="0.25">
      <c r="A7" s="1">
        <v>6</v>
      </c>
      <c r="B7" s="1">
        <f t="shared" si="0"/>
        <v>280.86199999999997</v>
      </c>
      <c r="C7" s="1">
        <f t="shared" si="1"/>
        <v>14.043099999999999</v>
      </c>
      <c r="D7" s="1">
        <f t="shared" si="2"/>
        <v>505.55159999999995</v>
      </c>
      <c r="E7" s="4">
        <v>10</v>
      </c>
      <c r="F7" s="1">
        <f>-טבלה1[[#This Row],[שכר לפועל]]*C7</f>
        <v>-140.43099999999998</v>
      </c>
      <c r="G7" s="1">
        <v>-10</v>
      </c>
      <c r="H7" s="1">
        <f t="shared" si="3"/>
        <v>355.12059999999997</v>
      </c>
    </row>
    <row r="8" spans="1:8" x14ac:dyDescent="0.25">
      <c r="A8" s="1">
        <v>7</v>
      </c>
      <c r="B8" s="1">
        <f t="shared" si="0"/>
        <v>355.12059999999997</v>
      </c>
      <c r="C8" s="1">
        <f t="shared" si="1"/>
        <v>17.756029999999999</v>
      </c>
      <c r="D8" s="1">
        <f t="shared" si="2"/>
        <v>639.21708000000001</v>
      </c>
      <c r="E8" s="4">
        <v>10</v>
      </c>
      <c r="F8" s="1">
        <f>-טבלה1[[#This Row],[שכר לפועל]]*C8</f>
        <v>-177.56029999999998</v>
      </c>
      <c r="G8" s="1">
        <v>-10</v>
      </c>
      <c r="H8" s="1">
        <f t="shared" si="3"/>
        <v>451.65678000000003</v>
      </c>
    </row>
    <row r="9" spans="1:8" x14ac:dyDescent="0.25">
      <c r="A9" s="1">
        <v>8</v>
      </c>
      <c r="B9" s="1">
        <f t="shared" si="0"/>
        <v>451.65678000000003</v>
      </c>
      <c r="C9" s="1">
        <f t="shared" si="1"/>
        <v>22.582839</v>
      </c>
      <c r="D9" s="1">
        <f t="shared" si="2"/>
        <v>812.98220400000002</v>
      </c>
      <c r="E9" s="4">
        <v>10</v>
      </c>
      <c r="F9" s="1">
        <f>-טבלה1[[#This Row],[שכר לפועל]]*C9</f>
        <v>-225.82839000000001</v>
      </c>
      <c r="G9" s="1">
        <v>-10</v>
      </c>
      <c r="H9" s="1">
        <f t="shared" si="3"/>
        <v>577.15381400000001</v>
      </c>
    </row>
    <row r="10" spans="1:8" x14ac:dyDescent="0.25">
      <c r="A10" s="1">
        <v>9</v>
      </c>
      <c r="B10" s="1">
        <f t="shared" si="0"/>
        <v>577.15381400000001</v>
      </c>
      <c r="C10" s="1">
        <f t="shared" si="1"/>
        <v>28.857690699999999</v>
      </c>
      <c r="D10" s="1">
        <f t="shared" si="2"/>
        <v>1038.8768651999999</v>
      </c>
      <c r="E10" s="4">
        <v>10</v>
      </c>
      <c r="F10" s="1">
        <f>-טבלה1[[#This Row],[שכר לפועל]]*C10</f>
        <v>-288.57690700000001</v>
      </c>
      <c r="G10" s="1">
        <v>-10</v>
      </c>
      <c r="H10" s="1">
        <f t="shared" si="3"/>
        <v>740.29995819999988</v>
      </c>
    </row>
    <row r="11" spans="1:8" ht="14.4" thickBot="1" x14ac:dyDescent="0.3">
      <c r="A11" s="1">
        <v>10</v>
      </c>
      <c r="B11" s="1">
        <f t="shared" si="0"/>
        <v>740.29995819999988</v>
      </c>
      <c r="C11" s="1">
        <f t="shared" si="1"/>
        <v>37.014997909999991</v>
      </c>
      <c r="D11" s="1">
        <f t="shared" si="2"/>
        <v>1332.5399247599996</v>
      </c>
      <c r="E11" s="4">
        <v>10</v>
      </c>
      <c r="F11" s="1">
        <f>-טבלה1[[#This Row],[שכר לפועל]]*C11</f>
        <v>-370.14997909999988</v>
      </c>
      <c r="G11" s="1">
        <v>-10</v>
      </c>
      <c r="H11" s="1">
        <f t="shared" si="3"/>
        <v>952.38994565999974</v>
      </c>
    </row>
    <row r="12" spans="1:8" s="3" customFormat="1" ht="14.4" thickBot="1" x14ac:dyDescent="0.3">
      <c r="A12" s="2">
        <v>11</v>
      </c>
      <c r="B12" s="2">
        <f t="shared" si="0"/>
        <v>952.38994565999974</v>
      </c>
      <c r="C12" s="2">
        <f t="shared" si="1"/>
        <v>47.619497282999987</v>
      </c>
      <c r="D12" s="2">
        <f t="shared" si="2"/>
        <v>1714.3019021879995</v>
      </c>
      <c r="E12" s="4">
        <v>10</v>
      </c>
      <c r="F12" s="1">
        <f>-טבלה1[[#This Row],[שכר לפועל]]*C12</f>
        <v>-476.19497282999987</v>
      </c>
      <c r="G12" s="6">
        <v>-30</v>
      </c>
      <c r="H12" s="2">
        <f t="shared" si="3"/>
        <v>1208.1069293579997</v>
      </c>
    </row>
    <row r="13" spans="1:8" x14ac:dyDescent="0.25">
      <c r="A13" s="1">
        <v>12</v>
      </c>
      <c r="B13" s="1">
        <f t="shared" si="0"/>
        <v>1208.1069293579997</v>
      </c>
      <c r="C13" s="1">
        <f t="shared" si="1"/>
        <v>60.405346467899982</v>
      </c>
      <c r="D13" s="1">
        <f t="shared" si="2"/>
        <v>2174.5924728443993</v>
      </c>
      <c r="E13" s="4">
        <v>10</v>
      </c>
      <c r="F13" s="1">
        <f>-טבלה1[[#This Row],[שכר לפועל]]*C13</f>
        <v>-604.05346467899983</v>
      </c>
      <c r="G13" s="1">
        <v>-30</v>
      </c>
      <c r="H13" s="1">
        <f t="shared" si="3"/>
        <v>1540.5390081653995</v>
      </c>
    </row>
    <row r="14" spans="1:8" x14ac:dyDescent="0.25">
      <c r="A14" s="1">
        <v>13</v>
      </c>
      <c r="B14" s="1">
        <f t="shared" si="0"/>
        <v>1540.5390081653995</v>
      </c>
      <c r="C14" s="1">
        <f t="shared" si="1"/>
        <v>77.026950408269983</v>
      </c>
      <c r="D14" s="1">
        <f t="shared" si="2"/>
        <v>2772.9702146977193</v>
      </c>
      <c r="E14" s="4">
        <v>10</v>
      </c>
      <c r="F14" s="1">
        <f>-טבלה1[[#This Row],[שכר לפועל]]*C14</f>
        <v>-770.26950408269977</v>
      </c>
      <c r="G14" s="1">
        <v>-30</v>
      </c>
      <c r="H14" s="1">
        <f t="shared" si="3"/>
        <v>1972.7007106150195</v>
      </c>
    </row>
    <row r="15" spans="1:8" ht="14.4" thickBot="1" x14ac:dyDescent="0.3">
      <c r="A15" s="1">
        <v>14</v>
      </c>
      <c r="B15" s="1">
        <f t="shared" si="0"/>
        <v>1972.7007106150195</v>
      </c>
      <c r="C15" s="1">
        <f t="shared" si="1"/>
        <v>98.635035530750969</v>
      </c>
      <c r="D15" s="1">
        <f t="shared" si="2"/>
        <v>3550.861279107035</v>
      </c>
      <c r="E15" s="4">
        <v>10</v>
      </c>
      <c r="F15" s="1">
        <f>-טבלה1[[#This Row],[שכר לפועל]]*C15</f>
        <v>-986.35035530750974</v>
      </c>
      <c r="G15" s="1">
        <v>-30</v>
      </c>
      <c r="H15" s="1">
        <f t="shared" si="3"/>
        <v>2534.5109237995252</v>
      </c>
    </row>
    <row r="16" spans="1:8" s="3" customFormat="1" ht="14.4" thickBot="1" x14ac:dyDescent="0.3">
      <c r="A16" s="2">
        <v>15</v>
      </c>
      <c r="B16" s="2">
        <f t="shared" si="0"/>
        <v>2534.5109237995252</v>
      </c>
      <c r="C16" s="2">
        <f t="shared" si="1"/>
        <v>126.72554618997626</v>
      </c>
      <c r="D16" s="2">
        <f t="shared" si="2"/>
        <v>4562.1196628391453</v>
      </c>
      <c r="E16" s="7">
        <v>15</v>
      </c>
      <c r="F16" s="1">
        <f>-טבלה1[[#This Row],[שכר לפועל]]*C16</f>
        <v>-1900.8831928496438</v>
      </c>
      <c r="G16" s="2">
        <v>-30</v>
      </c>
      <c r="H16" s="2">
        <f t="shared" si="3"/>
        <v>2631.2364699895015</v>
      </c>
    </row>
    <row r="17" spans="1:8" x14ac:dyDescent="0.25">
      <c r="A17" s="1">
        <v>16</v>
      </c>
      <c r="B17" s="1">
        <f t="shared" si="0"/>
        <v>2631.2364699895015</v>
      </c>
      <c r="C17" s="1">
        <f t="shared" si="1"/>
        <v>131.56182349947508</v>
      </c>
      <c r="D17" s="1">
        <f t="shared" si="2"/>
        <v>4736.2256459811033</v>
      </c>
      <c r="E17" s="5">
        <v>15</v>
      </c>
      <c r="F17" s="1">
        <f>-טבלה1[[#This Row],[שכר לפועל]]*C17</f>
        <v>-1973.4273524921261</v>
      </c>
      <c r="G17" s="1">
        <v>-30</v>
      </c>
      <c r="H17" s="1">
        <f t="shared" si="3"/>
        <v>2732.7982934889769</v>
      </c>
    </row>
    <row r="18" spans="1:8" x14ac:dyDescent="0.25">
      <c r="A18" s="1">
        <v>17</v>
      </c>
      <c r="B18" s="1">
        <f t="shared" si="0"/>
        <v>2732.7982934889769</v>
      </c>
      <c r="C18" s="1">
        <f t="shared" si="1"/>
        <v>136.63991467444885</v>
      </c>
      <c r="D18" s="1">
        <f t="shared" si="2"/>
        <v>4919.0369282801585</v>
      </c>
      <c r="E18" s="5">
        <v>15</v>
      </c>
      <c r="F18" s="1">
        <f>-טבלה1[[#This Row],[שכר לפועל]]*C18</f>
        <v>-2049.5987201167327</v>
      </c>
      <c r="G18" s="1">
        <v>-30</v>
      </c>
      <c r="H18" s="1">
        <f t="shared" si="3"/>
        <v>2839.4382081634258</v>
      </c>
    </row>
    <row r="19" spans="1:8" x14ac:dyDescent="0.25">
      <c r="A19" s="1">
        <v>18</v>
      </c>
      <c r="B19" s="1">
        <f t="shared" si="0"/>
        <v>2839.4382081634258</v>
      </c>
      <c r="C19" s="1">
        <f t="shared" si="1"/>
        <v>141.97191040817128</v>
      </c>
      <c r="D19" s="1">
        <f t="shared" si="2"/>
        <v>5110.9887746941658</v>
      </c>
      <c r="E19" s="5">
        <v>15</v>
      </c>
      <c r="F19" s="1">
        <f>-טבלה1[[#This Row],[שכר לפועל]]*C19</f>
        <v>-2129.5786561225691</v>
      </c>
      <c r="G19" s="1">
        <v>-30</v>
      </c>
      <c r="H19" s="1">
        <f t="shared" si="3"/>
        <v>2951.4101185715967</v>
      </c>
    </row>
    <row r="20" spans="1:8" x14ac:dyDescent="0.25">
      <c r="A20" s="1">
        <v>19</v>
      </c>
      <c r="B20" s="1">
        <f t="shared" si="0"/>
        <v>2951.4101185715967</v>
      </c>
      <c r="C20" s="1">
        <f t="shared" si="1"/>
        <v>147.57050592857985</v>
      </c>
      <c r="D20" s="1">
        <f t="shared" si="2"/>
        <v>5312.5382134288748</v>
      </c>
      <c r="E20" s="5">
        <v>15</v>
      </c>
      <c r="F20" s="1">
        <f>-טבלה1[[#This Row],[שכר לפועל]]*C20</f>
        <v>-2213.5575889286979</v>
      </c>
      <c r="G20" s="1">
        <v>-30</v>
      </c>
      <c r="H20" s="1">
        <f t="shared" si="3"/>
        <v>3068.9806245001769</v>
      </c>
    </row>
    <row r="21" spans="1:8" x14ac:dyDescent="0.25">
      <c r="A21" s="1">
        <v>20</v>
      </c>
      <c r="B21" s="1">
        <f t="shared" si="0"/>
        <v>3068.9806245001769</v>
      </c>
      <c r="C21" s="1">
        <f t="shared" si="1"/>
        <v>153.44903122500884</v>
      </c>
      <c r="D21" s="1">
        <f t="shared" si="2"/>
        <v>5524.1651241003183</v>
      </c>
      <c r="E21" s="5">
        <v>15</v>
      </c>
      <c r="F21" s="1">
        <f>-טבלה1[[#This Row],[שכר לפועל]]*C21</f>
        <v>-2301.7354683751328</v>
      </c>
      <c r="G21" s="1">
        <v>-30</v>
      </c>
      <c r="H21" s="2">
        <f t="shared" si="3"/>
        <v>3192.4296557251855</v>
      </c>
    </row>
  </sheetData>
  <pageMargins left="0.7" right="0.7" top="0.75" bottom="0.75" header="0.3" footer="0.3"/>
  <pageSetup paperSize="9" orientation="portrait" r:id="rId1"/>
  <ignoredErrors>
    <ignoredError sqref="F3:F2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2022-07-19T20:43:06Z</dcterms:created>
  <dcterms:modified xsi:type="dcterms:W3CDTF">2022-10-06T07:19:57Z</dcterms:modified>
</cp:coreProperties>
</file>